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\ОБМЕН\Отдел проверок и контроля\ОБМЕН 39\ОТЧЕТЫ по Контролю\Отчеты отдела 2018 г\Обращения граждан\"/>
    </mc:Choice>
  </mc:AlternateContent>
  <bookViews>
    <workbookView xWindow="0" yWindow="0" windowWidth="15885" windowHeight="12390"/>
  </bookViews>
  <sheets>
    <sheet name="Информация ОМС,ИОГВ квартал(1)" sheetId="1" r:id="rId1"/>
  </sheets>
  <definedNames>
    <definedName name="_xlnm.Print_Area" localSheetId="0">'Информация ОМС,ИОГВ квартал(1)'!$A$1:$H$80</definedName>
  </definedNames>
  <calcPr calcId="152511"/>
</workbook>
</file>

<file path=xl/calcChain.xml><?xml version="1.0" encoding="utf-8"?>
<calcChain xmlns="http://schemas.openxmlformats.org/spreadsheetml/2006/main">
  <c r="F51" i="1" l="1"/>
  <c r="C43" i="1"/>
  <c r="A42" i="1"/>
  <c r="F43" i="1"/>
  <c r="G39" i="1"/>
  <c r="D34" i="1"/>
  <c r="E33" i="1"/>
  <c r="G33" i="1"/>
  <c r="G32" i="1"/>
  <c r="E32" i="1"/>
  <c r="G31" i="1"/>
  <c r="G30" i="1"/>
  <c r="E30" i="1"/>
  <c r="G29" i="1"/>
  <c r="G34" i="1"/>
  <c r="G14" i="1"/>
  <c r="D35" i="1"/>
  <c r="G20" i="1"/>
  <c r="D43" i="1"/>
  <c r="G24" i="1"/>
  <c r="E43" i="1"/>
  <c r="E29" i="1"/>
  <c r="E31" i="1"/>
  <c r="B43" i="1"/>
  <c r="E34" i="1"/>
</calcChain>
</file>

<file path=xl/sharedStrings.xml><?xml version="1.0" encoding="utf-8"?>
<sst xmlns="http://schemas.openxmlformats.org/spreadsheetml/2006/main" count="69" uniqueCount="65">
  <si>
    <t>ИНФОРМАЦИЯ</t>
  </si>
  <si>
    <t>о работе с обращениями и запросами граждан и организаций</t>
  </si>
  <si>
    <t>с 01.01.2018 по 31.03.2018</t>
  </si>
  <si>
    <t>ИОГВ / ОМС</t>
  </si>
  <si>
    <t>Департамент государственного регулирования цен и тарифов Костромской области</t>
  </si>
  <si>
    <t>1. ОБЩАЯ ХАРАКТЕРИСТИКА ОБРАЩЕНИЙ И ЗАПРОСОВ</t>
  </si>
  <si>
    <t>1.1 Количество обращений и запросов, поступивших за период</t>
  </si>
  <si>
    <t>в письменной форме (без префикса)</t>
  </si>
  <si>
    <t>в форме электронного документа (префиксы ЭП+ З + АП)</t>
  </si>
  <si>
    <t>в устной форме (префиксы ЛП+ ПП+УС)</t>
  </si>
  <si>
    <t>Всего</t>
  </si>
  <si>
    <t>1.2 Характеристика обращений по типу вида обращений</t>
  </si>
  <si>
    <t>Жалоба</t>
  </si>
  <si>
    <t>Заявление</t>
  </si>
  <si>
    <t>Предложение</t>
  </si>
  <si>
    <t>Не обращение</t>
  </si>
  <si>
    <t>Контрольная информация должна быть равна 0</t>
  </si>
  <si>
    <t>1.3 Активность населения по обращениям и запросам</t>
  </si>
  <si>
    <t>Численность населения</t>
  </si>
  <si>
    <t>Коэффициент активности</t>
  </si>
  <si>
    <t>2. ХАРАКТЕРИСТИКА ВОПРОСОВ В ОБРАЩЕНИЯХ ПО ТЕМАТИЧЕСКОМУ КЛАССИФИКАТОРУ</t>
  </si>
  <si>
    <t>Раздел классификатора</t>
  </si>
  <si>
    <t>Количество</t>
  </si>
  <si>
    <t>Доля</t>
  </si>
  <si>
    <t>Активность</t>
  </si>
  <si>
    <t>Государство, общество, политика</t>
  </si>
  <si>
    <t>Жилищно-коммунальная сфера</t>
  </si>
  <si>
    <t>Оборона, безопасность, законность</t>
  </si>
  <si>
    <t>Социальная сфера</t>
  </si>
  <si>
    <t>Экономика</t>
  </si>
  <si>
    <t>ВСЕГО</t>
  </si>
  <si>
    <t>Контрольная информация</t>
  </si>
  <si>
    <t>3. ХАРАКТЕРИСТИКА РЕЗУЛЬТАТОВ РАССМОТРЕНИЯ ОБРАЩЕНИЙ</t>
  </si>
  <si>
    <t>Принято обращений к рассмотрению в текущем периоде</t>
  </si>
  <si>
    <t>Рассмотрено обращений</t>
  </si>
  <si>
    <t>по рассмотренным обращениям:</t>
  </si>
  <si>
    <t>Направлено по компетенции</t>
  </si>
  <si>
    <t>Находятся на рассмотрении</t>
  </si>
  <si>
    <t>меры приняты</t>
  </si>
  <si>
    <t>поддержано</t>
  </si>
  <si>
    <t>разъяснено</t>
  </si>
  <si>
    <t>не поддержано</t>
  </si>
  <si>
    <t>4. ОРГАНИЗАЦИЯ ЛИЧНЫХ ПРИЕМОВ</t>
  </si>
  <si>
    <t>Проведено приемов граждан</t>
  </si>
  <si>
    <t>в том числе:</t>
  </si>
  <si>
    <t>Принято граждан</t>
  </si>
  <si>
    <t>Руководителями ИОГВ (ОМС)</t>
  </si>
  <si>
    <t>Уполномоченными лицами ИОГВ (ОМС)</t>
  </si>
  <si>
    <t>5. ИНФОРМАЦИЯ</t>
  </si>
  <si>
    <t>об уполномоченном лице по работе с обращениями граждан и организаций</t>
  </si>
  <si>
    <t>исполнительного органа государственной власти, органа местного самоуправления муниципального образования Костромской области</t>
  </si>
  <si>
    <t>Наименование ИОГВ / ОМС</t>
  </si>
  <si>
    <t>Должность уполномоченного лица</t>
  </si>
  <si>
    <t>ФИО уполномоченного лица</t>
  </si>
  <si>
    <t>Почтовый адрес ИОГВ/ ОМС с указанием индекса</t>
  </si>
  <si>
    <t>Электронный адрес ИОГВ/ ОМС или уполномоченного лица</t>
  </si>
  <si>
    <t>Номер телефона с указанием кода</t>
  </si>
  <si>
    <t>код</t>
  </si>
  <si>
    <t>телефон</t>
  </si>
  <si>
    <t>Номер факса с указанием кода</t>
  </si>
  <si>
    <t>факс</t>
  </si>
  <si>
    <t xml:space="preserve">начальник отдела финансов, проверок и контроля </t>
  </si>
  <si>
    <t>Покровская Светлана Александровна</t>
  </si>
  <si>
    <t>156005, Кострома, ул. Свердлова, 82 "А"</t>
  </si>
  <si>
    <t>proverka@tariff44.ru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</si>
</sst>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3.5"/>
      <color theme="1"/>
      <name val="Calibri"/>
      <family val="2"/>
      <charset val="204"/>
      <scheme val="minor"/>
    </font>
    <font>
      <sz val="13.5"/>
      <color theme="1"/>
      <name val="Calibri"/>
      <family val="2"/>
      <charset val="204"/>
      <scheme val="minor"/>
    </font>
    <font>
      <sz val="13.5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43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17" applyNumberFormat="0" applyAlignment="0" applyProtection="0"/>
    <xf numFmtId="0" fontId="10" fillId="6" borderId="18" applyNumberFormat="0" applyAlignment="0" applyProtection="0"/>
    <xf numFmtId="0" fontId="11" fillId="6" borderId="17" applyNumberFormat="0" applyAlignment="0" applyProtection="0"/>
    <xf numFmtId="0" fontId="3" fillId="0" borderId="14" applyNumberFormat="0" applyFill="0" applyAlignment="0" applyProtection="0"/>
    <xf numFmtId="0" fontId="4" fillId="0" borderId="15" applyNumberFormat="0" applyFill="0" applyAlignment="0" applyProtection="0"/>
    <xf numFmtId="0" fontId="5" fillId="0" borderId="16" applyNumberFormat="0" applyFill="0" applyAlignment="0" applyProtection="0"/>
    <xf numFmtId="0" fontId="5" fillId="0" borderId="0" applyNumberFormat="0" applyFill="0" applyBorder="0" applyAlignment="0" applyProtection="0"/>
    <xf numFmtId="0" fontId="16" fillId="0" borderId="22" applyNumberFormat="0" applyFill="0" applyAlignment="0" applyProtection="0"/>
    <xf numFmtId="0" fontId="13" fillId="7" borderId="20" applyNumberFormat="0" applyAlignment="0" applyProtection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7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21" applyNumberFormat="0" applyFont="0" applyAlignment="0" applyProtection="0"/>
    <xf numFmtId="0" fontId="12" fillId="0" borderId="19" applyNumberFormat="0" applyFill="0" applyAlignment="0" applyProtection="0"/>
    <xf numFmtId="0" fontId="14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29" fillId="0" borderId="0" applyNumberFormat="0" applyFill="0" applyBorder="0" applyAlignment="0" applyProtection="0"/>
  </cellStyleXfs>
  <cellXfs count="104">
    <xf numFmtId="0" fontId="0" fillId="0" borderId="0" xfId="0"/>
    <xf numFmtId="0" fontId="18" fillId="33" borderId="0" xfId="0" applyFont="1" applyFill="1"/>
    <xf numFmtId="0" fontId="18" fillId="33" borderId="23" xfId="0" applyFont="1" applyFill="1" applyBorder="1"/>
    <xf numFmtId="0" fontId="0" fillId="0" borderId="0" xfId="0" applyAlignment="1">
      <alignment wrapText="1"/>
    </xf>
    <xf numFmtId="0" fontId="18" fillId="33" borderId="1" xfId="0" applyFont="1" applyFill="1" applyBorder="1"/>
    <xf numFmtId="0" fontId="18" fillId="34" borderId="2" xfId="0" applyFont="1" applyFill="1" applyBorder="1" applyAlignment="1">
      <alignment horizontal="center" wrapText="1"/>
    </xf>
    <xf numFmtId="0" fontId="18" fillId="0" borderId="2" xfId="0" applyFont="1" applyBorder="1" applyAlignment="1">
      <alignment horizontal="center" wrapText="1"/>
    </xf>
    <xf numFmtId="0" fontId="18" fillId="0" borderId="0" xfId="0" applyFont="1" applyAlignment="1">
      <alignment horizontal="center"/>
    </xf>
    <xf numFmtId="0" fontId="18" fillId="33" borderId="0" xfId="0" applyFont="1" applyFill="1" applyAlignment="1">
      <alignment horizontal="center"/>
    </xf>
    <xf numFmtId="0" fontId="18" fillId="33" borderId="3" xfId="0" applyFont="1" applyFill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33" borderId="4" xfId="0" applyFont="1" applyFill="1" applyBorder="1" applyAlignment="1">
      <alignment horizontal="center"/>
    </xf>
    <xf numFmtId="0" fontId="18" fillId="33" borderId="5" xfId="0" applyFont="1" applyFill="1" applyBorder="1" applyAlignment="1">
      <alignment horizontal="center" wrapText="1"/>
    </xf>
    <xf numFmtId="0" fontId="18" fillId="33" borderId="6" xfId="0" applyFont="1" applyFill="1" applyBorder="1" applyAlignment="1">
      <alignment horizontal="center" wrapText="1"/>
    </xf>
    <xf numFmtId="0" fontId="0" fillId="35" borderId="3" xfId="0" applyFill="1" applyBorder="1"/>
    <xf numFmtId="0" fontId="18" fillId="0" borderId="0" xfId="0" applyFont="1"/>
    <xf numFmtId="0" fontId="24" fillId="36" borderId="0" xfId="0" applyFont="1" applyFill="1" applyAlignment="1">
      <alignment wrapText="1"/>
    </xf>
    <xf numFmtId="0" fontId="25" fillId="36" borderId="0" xfId="0" applyFont="1" applyFill="1" applyAlignment="1">
      <alignment wrapText="1"/>
    </xf>
    <xf numFmtId="0" fontId="26" fillId="0" borderId="0" xfId="0" applyFont="1" applyAlignment="1">
      <alignment horizontal="center" wrapText="1"/>
    </xf>
    <xf numFmtId="0" fontId="24" fillId="0" borderId="0" xfId="0" applyFont="1" applyAlignment="1">
      <alignment wrapText="1"/>
    </xf>
    <xf numFmtId="0" fontId="0" fillId="0" borderId="0" xfId="0"/>
    <xf numFmtId="0" fontId="27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18" fillId="36" borderId="0" xfId="0" applyFont="1" applyFill="1" applyAlignment="1">
      <alignment horizontal="center" wrapText="1"/>
    </xf>
    <xf numFmtId="0" fontId="18" fillId="0" borderId="7" xfId="0" applyFont="1" applyBorder="1" applyAlignment="1">
      <alignment horizontal="center"/>
    </xf>
    <xf numFmtId="0" fontId="18" fillId="0" borderId="29" xfId="0" applyFont="1" applyBorder="1" applyAlignment="1">
      <alignment horizontal="center"/>
    </xf>
    <xf numFmtId="0" fontId="18" fillId="0" borderId="30" xfId="0" applyFont="1" applyBorder="1" applyAlignment="1">
      <alignment horizontal="center" wrapText="1"/>
    </xf>
    <xf numFmtId="0" fontId="18" fillId="0" borderId="29" xfId="0" applyFont="1" applyBorder="1" applyAlignment="1">
      <alignment horizontal="center" wrapText="1"/>
    </xf>
    <xf numFmtId="0" fontId="18" fillId="0" borderId="38" xfId="0" applyFont="1" applyBorder="1" applyAlignment="1">
      <alignment horizontal="center" wrapText="1"/>
    </xf>
    <xf numFmtId="0" fontId="18" fillId="0" borderId="36" xfId="0" applyFont="1" applyBorder="1" applyAlignment="1">
      <alignment horizontal="center" wrapText="1"/>
    </xf>
    <xf numFmtId="0" fontId="18" fillId="0" borderId="37" xfId="0" applyFont="1" applyBorder="1" applyAlignment="1">
      <alignment horizontal="center" wrapText="1"/>
    </xf>
    <xf numFmtId="0" fontId="18" fillId="33" borderId="7" xfId="0" applyFont="1" applyFill="1" applyBorder="1" applyAlignment="1">
      <alignment horizontal="right" wrapText="1"/>
    </xf>
    <xf numFmtId="0" fontId="18" fillId="33" borderId="8" xfId="0" applyFont="1" applyFill="1" applyBorder="1" applyAlignment="1">
      <alignment horizontal="right" wrapText="1"/>
    </xf>
    <xf numFmtId="0" fontId="18" fillId="33" borderId="29" xfId="0" applyFont="1" applyFill="1" applyBorder="1" applyAlignment="1">
      <alignment horizontal="right" wrapText="1"/>
    </xf>
    <xf numFmtId="0" fontId="18" fillId="33" borderId="30" xfId="0" applyFont="1" applyFill="1" applyBorder="1" applyAlignment="1">
      <alignment horizontal="center" wrapText="1"/>
    </xf>
    <xf numFmtId="0" fontId="18" fillId="33" borderId="8" xfId="0" applyFont="1" applyFill="1" applyBorder="1" applyAlignment="1">
      <alignment horizontal="center" wrapText="1"/>
    </xf>
    <xf numFmtId="0" fontId="18" fillId="33" borderId="29" xfId="0" applyFont="1" applyFill="1" applyBorder="1" applyAlignment="1">
      <alignment horizontal="center" wrapText="1"/>
    </xf>
    <xf numFmtId="0" fontId="18" fillId="33" borderId="35" xfId="0" applyFont="1" applyFill="1" applyBorder="1" applyAlignment="1">
      <alignment horizontal="center" wrapText="1"/>
    </xf>
    <xf numFmtId="0" fontId="18" fillId="33" borderId="37" xfId="0" applyFont="1" applyFill="1" applyBorder="1" applyAlignment="1">
      <alignment horizontal="center" wrapText="1"/>
    </xf>
    <xf numFmtId="0" fontId="18" fillId="33" borderId="7" xfId="0" applyFont="1" applyFill="1" applyBorder="1" applyAlignment="1">
      <alignment horizontal="center" wrapText="1"/>
    </xf>
    <xf numFmtId="0" fontId="0" fillId="33" borderId="4" xfId="0" applyFill="1" applyBorder="1" applyAlignment="1">
      <alignment horizontal="center" wrapText="1"/>
    </xf>
    <xf numFmtId="0" fontId="0" fillId="33" borderId="1" xfId="0" applyFill="1" applyBorder="1" applyAlignment="1">
      <alignment horizontal="center" wrapText="1"/>
    </xf>
    <xf numFmtId="0" fontId="0" fillId="33" borderId="34" xfId="0" applyFill="1" applyBorder="1" applyAlignment="1">
      <alignment horizontal="center" wrapText="1"/>
    </xf>
    <xf numFmtId="0" fontId="22" fillId="33" borderId="0" xfId="0" applyFont="1" applyFill="1" applyAlignment="1">
      <alignment horizontal="center" wrapText="1"/>
    </xf>
    <xf numFmtId="0" fontId="0" fillId="33" borderId="1" xfId="0" applyFill="1" applyBorder="1" applyAlignment="1">
      <alignment horizontal="center" vertical="top" wrapText="1"/>
    </xf>
    <xf numFmtId="0" fontId="18" fillId="34" borderId="10" xfId="0" applyFont="1" applyFill="1" applyBorder="1" applyAlignment="1">
      <alignment horizontal="center" wrapText="1"/>
    </xf>
    <xf numFmtId="0" fontId="18" fillId="34" borderId="39" xfId="0" applyFont="1" applyFill="1" applyBorder="1" applyAlignment="1">
      <alignment horizontal="center" wrapText="1"/>
    </xf>
    <xf numFmtId="0" fontId="18" fillId="34" borderId="7" xfId="0" applyFont="1" applyFill="1" applyBorder="1" applyAlignment="1">
      <alignment horizontal="center" wrapText="1"/>
    </xf>
    <xf numFmtId="0" fontId="18" fillId="34" borderId="8" xfId="0" applyFont="1" applyFill="1" applyBorder="1" applyAlignment="1">
      <alignment horizontal="center" wrapText="1"/>
    </xf>
    <xf numFmtId="0" fontId="18" fillId="34" borderId="29" xfId="0" applyFont="1" applyFill="1" applyBorder="1" applyAlignment="1">
      <alignment horizontal="center" wrapText="1"/>
    </xf>
    <xf numFmtId="0" fontId="18" fillId="34" borderId="31" xfId="0" applyFont="1" applyFill="1" applyBorder="1" applyAlignment="1">
      <alignment horizontal="center" wrapText="1"/>
    </xf>
    <xf numFmtId="0" fontId="18" fillId="34" borderId="13" xfId="0" applyFont="1" applyFill="1" applyBorder="1" applyAlignment="1">
      <alignment horizontal="center" wrapText="1"/>
    </xf>
    <xf numFmtId="0" fontId="18" fillId="34" borderId="32" xfId="0" applyFont="1" applyFill="1" applyBorder="1" applyAlignment="1">
      <alignment horizontal="center" wrapText="1"/>
    </xf>
    <xf numFmtId="0" fontId="18" fillId="34" borderId="43" xfId="0" applyFont="1" applyFill="1" applyBorder="1" applyAlignment="1">
      <alignment horizontal="center" wrapText="1"/>
    </xf>
    <xf numFmtId="0" fontId="18" fillId="34" borderId="23" xfId="0" applyFont="1" applyFill="1" applyBorder="1" applyAlignment="1">
      <alignment horizontal="center" wrapText="1"/>
    </xf>
    <xf numFmtId="0" fontId="18" fillId="34" borderId="42" xfId="0" applyFont="1" applyFill="1" applyBorder="1" applyAlignment="1">
      <alignment horizontal="center" wrapText="1"/>
    </xf>
    <xf numFmtId="0" fontId="18" fillId="34" borderId="30" xfId="0" applyFont="1" applyFill="1" applyBorder="1" applyAlignment="1">
      <alignment horizontal="center" wrapText="1"/>
    </xf>
    <xf numFmtId="0" fontId="18" fillId="0" borderId="30" xfId="0" applyFont="1" applyBorder="1" applyAlignment="1">
      <alignment horizontal="center" vertical="top" wrapText="1"/>
    </xf>
    <xf numFmtId="0" fontId="18" fillId="0" borderId="29" xfId="0" applyFont="1" applyBorder="1" applyAlignment="1">
      <alignment horizontal="center" vertical="top" wrapText="1"/>
    </xf>
    <xf numFmtId="0" fontId="18" fillId="34" borderId="11" xfId="0" applyFont="1" applyFill="1" applyBorder="1" applyAlignment="1">
      <alignment horizontal="center" wrapText="1"/>
    </xf>
    <xf numFmtId="0" fontId="18" fillId="34" borderId="40" xfId="0" applyFont="1" applyFill="1" applyBorder="1" applyAlignment="1">
      <alignment horizontal="center" wrapText="1"/>
    </xf>
    <xf numFmtId="0" fontId="18" fillId="34" borderId="12" xfId="0" applyFont="1" applyFill="1" applyBorder="1" applyAlignment="1">
      <alignment horizontal="center" wrapText="1"/>
    </xf>
    <xf numFmtId="0" fontId="18" fillId="34" borderId="41" xfId="0" applyFont="1" applyFill="1" applyBorder="1" applyAlignment="1">
      <alignment horizontal="center" wrapText="1"/>
    </xf>
    <xf numFmtId="0" fontId="18" fillId="33" borderId="7" xfId="0" applyFont="1" applyFill="1" applyBorder="1" applyAlignment="1">
      <alignment wrapText="1"/>
    </xf>
    <xf numFmtId="0" fontId="18" fillId="33" borderId="8" xfId="0" applyFont="1" applyFill="1" applyBorder="1" applyAlignment="1">
      <alignment wrapText="1"/>
    </xf>
    <xf numFmtId="0" fontId="18" fillId="33" borderId="29" xfId="0" applyFont="1" applyFill="1" applyBorder="1" applyAlignment="1">
      <alignment wrapText="1"/>
    </xf>
    <xf numFmtId="0" fontId="18" fillId="0" borderId="7" xfId="0" applyFont="1" applyBorder="1" applyAlignment="1">
      <alignment horizontal="center" wrapText="1"/>
    </xf>
    <xf numFmtId="0" fontId="22" fillId="33" borderId="0" xfId="0" applyFont="1" applyFill="1" applyAlignment="1">
      <alignment horizontal="center" vertical="top" wrapText="1"/>
    </xf>
    <xf numFmtId="0" fontId="18" fillId="34" borderId="9" xfId="0" applyFont="1" applyFill="1" applyBorder="1" applyAlignment="1">
      <alignment horizontal="center" wrapText="1"/>
    </xf>
    <xf numFmtId="0" fontId="18" fillId="33" borderId="9" xfId="0" applyFont="1" applyFill="1" applyBorder="1" applyAlignment="1">
      <alignment wrapText="1"/>
    </xf>
    <xf numFmtId="0" fontId="18" fillId="0" borderId="8" xfId="0" applyFont="1" applyBorder="1" applyAlignment="1">
      <alignment horizontal="center" wrapText="1"/>
    </xf>
    <xf numFmtId="0" fontId="18" fillId="0" borderId="33" xfId="0" applyFont="1" applyBorder="1" applyAlignment="1">
      <alignment horizontal="center" wrapText="1"/>
    </xf>
    <xf numFmtId="0" fontId="18" fillId="0" borderId="34" xfId="0" applyFont="1" applyBorder="1" applyAlignment="1">
      <alignment horizontal="center" wrapText="1"/>
    </xf>
    <xf numFmtId="0" fontId="22" fillId="33" borderId="23" xfId="0" applyFont="1" applyFill="1" applyBorder="1" applyAlignment="1">
      <alignment wrapText="1"/>
    </xf>
    <xf numFmtId="0" fontId="18" fillId="34" borderId="25" xfId="0" applyFont="1" applyFill="1" applyBorder="1" applyAlignment="1">
      <alignment wrapText="1"/>
    </xf>
    <xf numFmtId="0" fontId="18" fillId="34" borderId="26" xfId="0" applyFont="1" applyFill="1" applyBorder="1" applyAlignment="1">
      <alignment wrapText="1"/>
    </xf>
    <xf numFmtId="0" fontId="18" fillId="34" borderId="27" xfId="0" applyFont="1" applyFill="1" applyBorder="1" applyAlignment="1">
      <alignment wrapText="1"/>
    </xf>
    <xf numFmtId="0" fontId="0" fillId="35" borderId="25" xfId="0" applyFill="1" applyBorder="1" applyAlignment="1">
      <alignment wrapText="1"/>
    </xf>
    <xf numFmtId="0" fontId="0" fillId="35" borderId="27" xfId="0" applyFill="1" applyBorder="1" applyAlignment="1">
      <alignment wrapText="1"/>
    </xf>
    <xf numFmtId="0" fontId="18" fillId="34" borderId="35" xfId="0" applyFont="1" applyFill="1" applyBorder="1" applyAlignment="1">
      <alignment wrapText="1"/>
    </xf>
    <xf numFmtId="0" fontId="18" fillId="34" borderId="36" xfId="0" applyFont="1" applyFill="1" applyBorder="1" applyAlignment="1">
      <alignment wrapText="1"/>
    </xf>
    <xf numFmtId="0" fontId="18" fillId="34" borderId="37" xfId="0" applyFont="1" applyFill="1" applyBorder="1" applyAlignment="1">
      <alignment wrapText="1"/>
    </xf>
    <xf numFmtId="0" fontId="23" fillId="0" borderId="38" xfId="0" applyFont="1" applyBorder="1" applyAlignment="1">
      <alignment wrapText="1"/>
    </xf>
    <xf numFmtId="0" fontId="23" fillId="0" borderId="37" xfId="0" applyFont="1" applyBorder="1" applyAlignment="1">
      <alignment wrapText="1"/>
    </xf>
    <xf numFmtId="0" fontId="18" fillId="34" borderId="7" xfId="0" applyFont="1" applyFill="1" applyBorder="1" applyAlignment="1">
      <alignment horizontal="center" vertical="top" wrapText="1"/>
    </xf>
    <xf numFmtId="0" fontId="18" fillId="34" borderId="29" xfId="0" applyFont="1" applyFill="1" applyBorder="1" applyAlignment="1">
      <alignment horizontal="center" vertical="top" wrapText="1"/>
    </xf>
    <xf numFmtId="0" fontId="18" fillId="34" borderId="30" xfId="0" applyFont="1" applyFill="1" applyBorder="1" applyAlignment="1">
      <alignment horizontal="center" vertical="top" wrapText="1"/>
    </xf>
    <xf numFmtId="0" fontId="18" fillId="0" borderId="31" xfId="0" applyFont="1" applyBorder="1" applyAlignment="1">
      <alignment horizontal="center" wrapText="1"/>
    </xf>
    <xf numFmtId="0" fontId="18" fillId="0" borderId="32" xfId="0" applyFont="1" applyBorder="1" applyAlignment="1">
      <alignment horizontal="center" wrapText="1"/>
    </xf>
    <xf numFmtId="0" fontId="22" fillId="33" borderId="0" xfId="0" applyFont="1" applyFill="1" applyAlignment="1">
      <alignment wrapText="1"/>
    </xf>
    <xf numFmtId="0" fontId="18" fillId="33" borderId="0" xfId="0" applyFont="1" applyFill="1" applyAlignment="1">
      <alignment horizontal="center" wrapText="1"/>
    </xf>
    <xf numFmtId="0" fontId="0" fillId="33" borderId="0" xfId="0" applyFill="1" applyAlignment="1">
      <alignment horizontal="center" wrapText="1"/>
    </xf>
    <xf numFmtId="0" fontId="18" fillId="33" borderId="1" xfId="0" applyFont="1" applyFill="1" applyBorder="1" applyAlignment="1">
      <alignment wrapText="1"/>
    </xf>
    <xf numFmtId="0" fontId="19" fillId="33" borderId="0" xfId="0" applyFont="1" applyFill="1" applyAlignment="1">
      <alignment horizontal="center" wrapText="1"/>
    </xf>
    <xf numFmtId="0" fontId="20" fillId="33" borderId="0" xfId="0" applyFont="1" applyFill="1" applyAlignment="1">
      <alignment horizontal="center" wrapText="1"/>
    </xf>
    <xf numFmtId="0" fontId="21" fillId="33" borderId="0" xfId="0" applyFont="1" applyFill="1" applyAlignment="1">
      <alignment horizontal="center" wrapText="1"/>
    </xf>
    <xf numFmtId="0" fontId="22" fillId="33" borderId="24" xfId="0" applyFont="1" applyFill="1" applyBorder="1" applyAlignment="1">
      <alignment wrapText="1"/>
    </xf>
    <xf numFmtId="0" fontId="18" fillId="0" borderId="25" xfId="0" applyFont="1" applyBorder="1" applyAlignment="1">
      <alignment wrapText="1"/>
    </xf>
    <xf numFmtId="0" fontId="18" fillId="0" borderId="26" xfId="0" applyFont="1" applyBorder="1" applyAlignment="1">
      <alignment wrapText="1"/>
    </xf>
    <xf numFmtId="0" fontId="18" fillId="0" borderId="27" xfId="0" applyFont="1" applyBorder="1" applyAlignment="1">
      <alignment wrapText="1"/>
    </xf>
    <xf numFmtId="0" fontId="18" fillId="33" borderId="28" xfId="0" applyFont="1" applyFill="1" applyBorder="1" applyAlignment="1">
      <alignment horizontal="center" vertical="top" wrapText="1"/>
    </xf>
    <xf numFmtId="0" fontId="28" fillId="36" borderId="0" xfId="0" applyFont="1" applyFill="1" applyAlignment="1">
      <alignment horizontal="center" wrapText="1"/>
    </xf>
    <xf numFmtId="0" fontId="28" fillId="36" borderId="0" xfId="0" applyFont="1" applyFill="1" applyAlignment="1">
      <alignment horizontal="center" vertical="center" wrapText="1"/>
    </xf>
    <xf numFmtId="0" fontId="29" fillId="36" borderId="0" xfId="42" applyFill="1" applyAlignment="1">
      <alignment horizontal="center" vertical="center" wrapText="1"/>
    </xf>
  </cellXfs>
  <cellStyles count="43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42" builtinId="8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verka@tariff44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showGridLines="0" tabSelected="1" workbookViewId="0">
      <selection activeCell="C6" sqref="C6:H6"/>
    </sheetView>
  </sheetViews>
  <sheetFormatPr defaultRowHeight="15" x14ac:dyDescent="0.25"/>
  <cols>
    <col min="1" max="1" width="30.7109375" bestFit="1" customWidth="1"/>
    <col min="2" max="2" width="15.5703125" bestFit="1" customWidth="1"/>
    <col min="3" max="3" width="24.28515625" customWidth="1"/>
    <col min="4" max="4" width="17.5703125" customWidth="1"/>
    <col min="5" max="5" width="16.42578125" customWidth="1"/>
    <col min="6" max="6" width="22" customWidth="1"/>
    <col min="7" max="7" width="12.85546875" customWidth="1"/>
    <col min="8" max="8" width="16.140625" customWidth="1"/>
  </cols>
  <sheetData>
    <row r="1" spans="1:8" ht="18.75" customHeight="1" x14ac:dyDescent="0.3">
      <c r="A1" s="93" t="s">
        <v>0</v>
      </c>
      <c r="B1" s="93"/>
      <c r="C1" s="93"/>
      <c r="D1" s="93"/>
      <c r="E1" s="93"/>
      <c r="F1" s="93"/>
      <c r="G1" s="93"/>
      <c r="H1" s="93"/>
    </row>
    <row r="2" spans="1:8" ht="18.75" customHeight="1" x14ac:dyDescent="0.3">
      <c r="A2" s="94" t="s">
        <v>1</v>
      </c>
      <c r="B2" s="94"/>
      <c r="C2" s="94"/>
      <c r="D2" s="94"/>
      <c r="E2" s="94"/>
      <c r="F2" s="94"/>
      <c r="G2" s="94"/>
      <c r="H2" s="94"/>
    </row>
    <row r="3" spans="1:8" ht="18.75" customHeight="1" x14ac:dyDescent="0.3">
      <c r="A3" s="95" t="s">
        <v>2</v>
      </c>
      <c r="B3" s="95"/>
      <c r="C3" s="95"/>
      <c r="D3" s="95"/>
      <c r="E3" s="95"/>
      <c r="F3" s="95"/>
      <c r="G3" s="95"/>
      <c r="H3" s="95"/>
    </row>
    <row r="4" spans="1:8" ht="15" customHeight="1" thickBot="1" x14ac:dyDescent="0.3">
      <c r="A4" s="1"/>
      <c r="B4" s="1"/>
      <c r="C4" s="2"/>
      <c r="D4" s="2"/>
      <c r="E4" s="2"/>
      <c r="F4" s="2"/>
      <c r="G4" s="2"/>
      <c r="H4" s="2"/>
    </row>
    <row r="5" spans="1:8" ht="15" customHeight="1" thickBot="1" x14ac:dyDescent="0.3">
      <c r="A5" s="89" t="s">
        <v>3</v>
      </c>
      <c r="B5" s="96"/>
      <c r="C5" s="97" t="s">
        <v>4</v>
      </c>
      <c r="D5" s="98"/>
      <c r="E5" s="98"/>
      <c r="F5" s="98"/>
      <c r="G5" s="98"/>
      <c r="H5" s="99"/>
    </row>
    <row r="6" spans="1:8" ht="15" customHeight="1" x14ac:dyDescent="0.25">
      <c r="A6" s="1"/>
      <c r="B6" s="1"/>
      <c r="C6" s="100"/>
      <c r="D6" s="100"/>
      <c r="E6" s="100"/>
      <c r="F6" s="100"/>
      <c r="G6" s="100"/>
      <c r="H6" s="100"/>
    </row>
    <row r="7" spans="1:8" ht="15" customHeight="1" x14ac:dyDescent="0.25">
      <c r="A7" s="1"/>
      <c r="B7" s="1"/>
      <c r="C7" s="1"/>
      <c r="D7" s="1"/>
      <c r="E7" s="1"/>
      <c r="F7" s="1"/>
      <c r="G7" s="1"/>
      <c r="H7" s="1"/>
    </row>
    <row r="8" spans="1:8" ht="15.75" customHeight="1" x14ac:dyDescent="0.25">
      <c r="A8" s="67" t="s">
        <v>5</v>
      </c>
      <c r="B8" s="67"/>
      <c r="C8" s="67"/>
      <c r="D8" s="67"/>
      <c r="E8" s="67"/>
      <c r="F8" s="67"/>
      <c r="G8" s="67"/>
      <c r="H8" s="67"/>
    </row>
    <row r="9" spans="1:8" ht="15" customHeight="1" x14ac:dyDescent="0.25">
      <c r="A9" s="90"/>
      <c r="B9" s="90"/>
      <c r="C9" s="90"/>
      <c r="D9" s="90"/>
      <c r="E9" s="90"/>
      <c r="F9" s="90"/>
      <c r="G9" s="90"/>
      <c r="H9" s="90"/>
    </row>
    <row r="10" spans="1:8" ht="15" customHeight="1" x14ac:dyDescent="0.25">
      <c r="A10" s="89" t="s">
        <v>6</v>
      </c>
      <c r="B10" s="89"/>
      <c r="C10" s="89"/>
      <c r="D10" s="89"/>
      <c r="E10" s="89"/>
      <c r="F10" s="89"/>
      <c r="G10" s="89"/>
      <c r="H10" s="1"/>
    </row>
    <row r="11" spans="1:8" ht="15" customHeight="1" x14ac:dyDescent="0.25">
      <c r="A11" s="91"/>
      <c r="B11" s="91"/>
      <c r="C11" s="91"/>
      <c r="D11" s="91"/>
      <c r="E11" s="91"/>
      <c r="F11" s="91"/>
      <c r="G11" s="91"/>
      <c r="H11" s="91"/>
    </row>
    <row r="12" spans="1:8" ht="15" customHeight="1" thickBot="1" x14ac:dyDescent="0.3">
      <c r="A12" s="92"/>
      <c r="B12" s="92"/>
      <c r="C12" s="92"/>
      <c r="D12" s="92"/>
      <c r="E12" s="92"/>
      <c r="F12" s="92"/>
      <c r="G12" s="92"/>
      <c r="H12" s="4"/>
    </row>
    <row r="13" spans="1:8" ht="63.6" customHeight="1" thickBot="1" x14ac:dyDescent="0.3">
      <c r="A13" s="47" t="s">
        <v>7</v>
      </c>
      <c r="B13" s="49"/>
      <c r="C13" s="56" t="s">
        <v>8</v>
      </c>
      <c r="D13" s="49"/>
      <c r="E13" s="56" t="s">
        <v>9</v>
      </c>
      <c r="F13" s="49"/>
      <c r="G13" s="56" t="s">
        <v>10</v>
      </c>
      <c r="H13" s="49"/>
    </row>
    <row r="14" spans="1:8" ht="15.75" customHeight="1" thickBot="1" x14ac:dyDescent="0.3">
      <c r="A14" s="66">
        <v>21</v>
      </c>
      <c r="B14" s="27"/>
      <c r="C14" s="26">
        <v>13</v>
      </c>
      <c r="D14" s="27"/>
      <c r="E14" s="26">
        <v>0</v>
      </c>
      <c r="F14" s="27"/>
      <c r="G14" s="26">
        <f>SUM(A14+C14+E14)</f>
        <v>34</v>
      </c>
      <c r="H14" s="27"/>
    </row>
    <row r="15" spans="1:8" ht="15" customHeight="1" x14ac:dyDescent="0.25">
      <c r="A15" s="1"/>
      <c r="B15" s="1"/>
      <c r="C15" s="1"/>
      <c r="D15" s="1"/>
      <c r="E15" s="1"/>
      <c r="F15" s="1"/>
      <c r="G15" s="1"/>
      <c r="H15" s="1"/>
    </row>
    <row r="16" spans="1:8" ht="15.75" customHeight="1" x14ac:dyDescent="0.25">
      <c r="A16" s="89" t="s">
        <v>11</v>
      </c>
      <c r="B16" s="89"/>
      <c r="C16" s="89"/>
      <c r="D16" s="89"/>
      <c r="E16" s="89"/>
      <c r="F16" s="89"/>
      <c r="G16" s="89"/>
      <c r="H16" s="89"/>
    </row>
    <row r="17" spans="1:8" ht="15" customHeight="1" thickBot="1" x14ac:dyDescent="0.3">
      <c r="A17" s="41"/>
      <c r="B17" s="41"/>
      <c r="C17" s="41"/>
      <c r="D17" s="41"/>
      <c r="E17" s="41"/>
      <c r="F17" s="41"/>
      <c r="G17" s="41"/>
      <c r="H17" s="41"/>
    </row>
    <row r="18" spans="1:8" ht="15" customHeight="1" thickBot="1" x14ac:dyDescent="0.3">
      <c r="A18" s="84" t="s">
        <v>12</v>
      </c>
      <c r="B18" s="85"/>
      <c r="C18" s="86" t="s">
        <v>13</v>
      </c>
      <c r="D18" s="85"/>
      <c r="E18" s="86" t="s">
        <v>14</v>
      </c>
      <c r="F18" s="85"/>
      <c r="G18" s="86" t="s">
        <v>15</v>
      </c>
      <c r="H18" s="85"/>
    </row>
    <row r="19" spans="1:8" ht="15.75" customHeight="1" thickBot="1" x14ac:dyDescent="0.3">
      <c r="A19" s="66">
        <v>1</v>
      </c>
      <c r="B19" s="27"/>
      <c r="C19" s="26">
        <v>33</v>
      </c>
      <c r="D19" s="27"/>
      <c r="E19" s="26">
        <v>0</v>
      </c>
      <c r="F19" s="27"/>
      <c r="G19" s="87">
        <v>0</v>
      </c>
      <c r="H19" s="88"/>
    </row>
    <row r="20" spans="1:8" ht="15.75" customHeight="1" thickBot="1" x14ac:dyDescent="0.3">
      <c r="A20" s="66" t="s">
        <v>16</v>
      </c>
      <c r="B20" s="70"/>
      <c r="C20" s="70"/>
      <c r="D20" s="70"/>
      <c r="E20" s="70"/>
      <c r="F20" s="27"/>
      <c r="G20" s="71">
        <f>IF(A19+C19+E19+G19=G14,0,FALSE)</f>
        <v>0</v>
      </c>
      <c r="H20" s="72"/>
    </row>
    <row r="21" spans="1:8" ht="15" customHeight="1" x14ac:dyDescent="0.25">
      <c r="A21" s="1"/>
      <c r="B21" s="1"/>
      <c r="C21" s="1"/>
      <c r="D21" s="1"/>
      <c r="E21" s="1"/>
      <c r="F21" s="1"/>
      <c r="G21" s="1"/>
      <c r="H21" s="1"/>
    </row>
    <row r="22" spans="1:8" ht="15.75" customHeight="1" thickBot="1" x14ac:dyDescent="0.3">
      <c r="A22" s="73" t="s">
        <v>17</v>
      </c>
      <c r="B22" s="73"/>
      <c r="C22" s="73"/>
      <c r="D22" s="73"/>
      <c r="E22" s="73"/>
      <c r="F22" s="73"/>
      <c r="G22" s="73"/>
      <c r="H22" s="73"/>
    </row>
    <row r="23" spans="1:8" ht="15.75" customHeight="1" thickBot="1" x14ac:dyDescent="0.3">
      <c r="A23" s="74" t="s">
        <v>18</v>
      </c>
      <c r="B23" s="75"/>
      <c r="C23" s="75"/>
      <c r="D23" s="75"/>
      <c r="E23" s="75"/>
      <c r="F23" s="76"/>
      <c r="G23" s="77">
        <v>648157</v>
      </c>
      <c r="H23" s="78"/>
    </row>
    <row r="24" spans="1:8" ht="15.75" customHeight="1" thickBot="1" x14ac:dyDescent="0.3">
      <c r="A24" s="79" t="s">
        <v>19</v>
      </c>
      <c r="B24" s="80"/>
      <c r="C24" s="80"/>
      <c r="D24" s="80"/>
      <c r="E24" s="80"/>
      <c r="F24" s="81"/>
      <c r="G24" s="82">
        <f>SUM(G14/G23*10000)</f>
        <v>0.52456426452233029</v>
      </c>
      <c r="H24" s="83"/>
    </row>
    <row r="25" spans="1:8" ht="15" customHeight="1" x14ac:dyDescent="0.25">
      <c r="A25" s="1"/>
      <c r="B25" s="1"/>
      <c r="C25" s="1"/>
      <c r="D25" s="1"/>
      <c r="E25" s="1"/>
      <c r="F25" s="1"/>
      <c r="G25" s="1"/>
      <c r="H25" s="1"/>
    </row>
    <row r="26" spans="1:8" ht="15.75" customHeight="1" x14ac:dyDescent="0.25">
      <c r="A26" s="67" t="s">
        <v>20</v>
      </c>
      <c r="B26" s="67"/>
      <c r="C26" s="67"/>
      <c r="D26" s="67"/>
      <c r="E26" s="67"/>
      <c r="F26" s="67"/>
      <c r="G26" s="67"/>
      <c r="H26" s="67"/>
    </row>
    <row r="27" spans="1:8" ht="15" customHeight="1" thickBot="1" x14ac:dyDescent="0.3">
      <c r="A27" s="41"/>
      <c r="B27" s="41"/>
      <c r="C27" s="41"/>
      <c r="D27" s="41"/>
      <c r="E27" s="41"/>
      <c r="F27" s="41"/>
      <c r="G27" s="41"/>
      <c r="H27" s="41"/>
    </row>
    <row r="28" spans="1:8" ht="31.5" customHeight="1" thickBot="1" x14ac:dyDescent="0.3">
      <c r="A28" s="47" t="s">
        <v>21</v>
      </c>
      <c r="B28" s="48"/>
      <c r="C28" s="68"/>
      <c r="D28" s="5" t="s">
        <v>22</v>
      </c>
      <c r="E28" s="47" t="s">
        <v>23</v>
      </c>
      <c r="F28" s="49"/>
      <c r="G28" s="56" t="s">
        <v>24</v>
      </c>
      <c r="H28" s="49"/>
    </row>
    <row r="29" spans="1:8" ht="15.75" customHeight="1" thickBot="1" x14ac:dyDescent="0.3">
      <c r="A29" s="63" t="s">
        <v>25</v>
      </c>
      <c r="B29" s="64"/>
      <c r="C29" s="69"/>
      <c r="D29" s="6">
        <v>0</v>
      </c>
      <c r="E29" s="66">
        <f>D29/D34*100</f>
        <v>0</v>
      </c>
      <c r="F29" s="27"/>
      <c r="G29" s="26">
        <f>D29/G23*10000</f>
        <v>0</v>
      </c>
      <c r="H29" s="27"/>
    </row>
    <row r="30" spans="1:8" ht="15.75" customHeight="1" thickBot="1" x14ac:dyDescent="0.3">
      <c r="A30" s="63" t="s">
        <v>26</v>
      </c>
      <c r="B30" s="64"/>
      <c r="C30" s="65"/>
      <c r="D30" s="6">
        <v>33</v>
      </c>
      <c r="E30" s="66">
        <f>D30/D34*100</f>
        <v>97.058823529411768</v>
      </c>
      <c r="F30" s="27"/>
      <c r="G30" s="26">
        <f>D30/G23*10000</f>
        <v>0.5091359038010852</v>
      </c>
      <c r="H30" s="27"/>
    </row>
    <row r="31" spans="1:8" ht="15.75" customHeight="1" thickBot="1" x14ac:dyDescent="0.3">
      <c r="A31" s="63" t="s">
        <v>27</v>
      </c>
      <c r="B31" s="64"/>
      <c r="C31" s="65"/>
      <c r="D31" s="6">
        <v>0</v>
      </c>
      <c r="E31" s="66">
        <f>D31/D34*100</f>
        <v>0</v>
      </c>
      <c r="F31" s="27"/>
      <c r="G31" s="26">
        <f>D31/G23*10000</f>
        <v>0</v>
      </c>
      <c r="H31" s="27"/>
    </row>
    <row r="32" spans="1:8" ht="15.75" customHeight="1" thickBot="1" x14ac:dyDescent="0.3">
      <c r="A32" s="63" t="s">
        <v>28</v>
      </c>
      <c r="B32" s="64"/>
      <c r="C32" s="65"/>
      <c r="D32" s="6">
        <v>0</v>
      </c>
      <c r="E32" s="66">
        <f>D32/D34*100</f>
        <v>0</v>
      </c>
      <c r="F32" s="27"/>
      <c r="G32" s="26">
        <f>D32/G23*10000</f>
        <v>0</v>
      </c>
      <c r="H32" s="27"/>
    </row>
    <row r="33" spans="1:8" ht="15.75" customHeight="1" thickBot="1" x14ac:dyDescent="0.3">
      <c r="A33" s="63" t="s">
        <v>29</v>
      </c>
      <c r="B33" s="64"/>
      <c r="C33" s="65"/>
      <c r="D33" s="6">
        <v>1</v>
      </c>
      <c r="E33" s="66">
        <f>D33/D34*100</f>
        <v>2.9411764705882351</v>
      </c>
      <c r="F33" s="27"/>
      <c r="G33" s="26">
        <f>D33/G23*10000</f>
        <v>1.5428360721245008E-2</v>
      </c>
      <c r="H33" s="27"/>
    </row>
    <row r="34" spans="1:8" ht="15.75" customHeight="1" thickBot="1" x14ac:dyDescent="0.3">
      <c r="A34" s="63" t="s">
        <v>30</v>
      </c>
      <c r="B34" s="64"/>
      <c r="C34" s="65"/>
      <c r="D34" s="6">
        <f>SUM(D29:D33)</f>
        <v>34</v>
      </c>
      <c r="E34" s="66">
        <f>SUM(E29:F33)</f>
        <v>100</v>
      </c>
      <c r="F34" s="27"/>
      <c r="G34" s="26">
        <f>SUM(G29:H33)</f>
        <v>0.52456426452233018</v>
      </c>
      <c r="H34" s="27"/>
    </row>
    <row r="35" spans="1:8" ht="15.75" customHeight="1" thickBot="1" x14ac:dyDescent="0.3">
      <c r="A35" s="63" t="s">
        <v>31</v>
      </c>
      <c r="B35" s="64"/>
      <c r="C35" s="65"/>
      <c r="D35" s="6">
        <f>IF(D34&gt;=G14,0,FALSE)</f>
        <v>0</v>
      </c>
      <c r="E35" s="7"/>
      <c r="F35" s="7"/>
      <c r="G35" s="7"/>
      <c r="H35" s="8"/>
    </row>
    <row r="36" spans="1:8" ht="15" customHeight="1" x14ac:dyDescent="0.25">
      <c r="A36" s="1"/>
      <c r="B36" s="1"/>
      <c r="C36" s="1"/>
      <c r="D36" s="1"/>
      <c r="E36" s="1"/>
      <c r="F36" s="1"/>
      <c r="G36" s="1"/>
      <c r="H36" s="1"/>
    </row>
    <row r="37" spans="1:8" ht="15.75" customHeight="1" x14ac:dyDescent="0.25">
      <c r="A37" s="43" t="s">
        <v>32</v>
      </c>
      <c r="B37" s="43"/>
      <c r="C37" s="43"/>
      <c r="D37" s="43"/>
      <c r="E37" s="43"/>
      <c r="F37" s="43"/>
      <c r="G37" s="43"/>
      <c r="H37" s="43"/>
    </row>
    <row r="38" spans="1:8" ht="15.75" customHeight="1" thickBot="1" x14ac:dyDescent="0.3">
      <c r="A38" s="44"/>
      <c r="B38" s="44"/>
      <c r="C38" s="44"/>
      <c r="D38" s="44"/>
      <c r="E38" s="44"/>
      <c r="F38" s="44"/>
      <c r="G38" s="44"/>
      <c r="H38" s="44"/>
    </row>
    <row r="39" spans="1:8" ht="15.75" customHeight="1" thickBot="1" x14ac:dyDescent="0.3">
      <c r="A39" s="47" t="s">
        <v>33</v>
      </c>
      <c r="B39" s="48"/>
      <c r="C39" s="48"/>
      <c r="D39" s="48"/>
      <c r="E39" s="48"/>
      <c r="F39" s="49"/>
      <c r="G39" s="57">
        <f>SUM(B42:E42)</f>
        <v>24</v>
      </c>
      <c r="H39" s="58"/>
    </row>
    <row r="40" spans="1:8" ht="15" customHeight="1" thickBot="1" x14ac:dyDescent="0.3">
      <c r="A40" s="45" t="s">
        <v>34</v>
      </c>
      <c r="B40" s="47" t="s">
        <v>35</v>
      </c>
      <c r="C40" s="48"/>
      <c r="D40" s="48"/>
      <c r="E40" s="49"/>
      <c r="F40" s="59" t="s">
        <v>36</v>
      </c>
      <c r="G40" s="61" t="s">
        <v>37</v>
      </c>
      <c r="H40" s="52"/>
    </row>
    <row r="41" spans="1:8" ht="61.5" customHeight="1" thickBot="1" x14ac:dyDescent="0.3">
      <c r="A41" s="46"/>
      <c r="B41" s="5" t="s">
        <v>38</v>
      </c>
      <c r="C41" s="5" t="s">
        <v>39</v>
      </c>
      <c r="D41" s="5" t="s">
        <v>40</v>
      </c>
      <c r="E41" s="5" t="s">
        <v>41</v>
      </c>
      <c r="F41" s="60"/>
      <c r="G41" s="62"/>
      <c r="H41" s="55"/>
    </row>
    <row r="42" spans="1:8" ht="15" customHeight="1" thickBot="1" x14ac:dyDescent="0.3">
      <c r="A42" s="9">
        <f>SUM(B42:E42)</f>
        <v>24</v>
      </c>
      <c r="B42" s="10">
        <v>0</v>
      </c>
      <c r="C42" s="6">
        <v>0</v>
      </c>
      <c r="D42" s="6">
        <v>24</v>
      </c>
      <c r="E42" s="6">
        <v>0</v>
      </c>
      <c r="F42" s="6">
        <v>6</v>
      </c>
      <c r="G42" s="37">
        <v>4</v>
      </c>
      <c r="H42" s="38"/>
    </row>
    <row r="43" spans="1:8" ht="15" customHeight="1" thickBot="1" x14ac:dyDescent="0.3">
      <c r="A43" s="11" t="s">
        <v>23</v>
      </c>
      <c r="B43" s="12">
        <f>B42/A42*100</f>
        <v>0</v>
      </c>
      <c r="C43" s="13">
        <f>C42/A42*100</f>
        <v>0</v>
      </c>
      <c r="D43" s="13">
        <f>D42/A42*100</f>
        <v>100</v>
      </c>
      <c r="E43" s="13">
        <f>E42/A42*100</f>
        <v>0</v>
      </c>
      <c r="F43" s="13">
        <f>F42/A42*100</f>
        <v>25</v>
      </c>
      <c r="G43" s="39"/>
      <c r="H43" s="36"/>
    </row>
    <row r="44" spans="1:8" ht="15" customHeight="1" thickBot="1" x14ac:dyDescent="0.3">
      <c r="A44" s="40"/>
      <c r="B44" s="41"/>
      <c r="C44" s="41"/>
      <c r="D44" s="41"/>
      <c r="E44" s="41"/>
      <c r="F44" s="41"/>
      <c r="G44" s="41"/>
      <c r="H44" s="42"/>
    </row>
    <row r="45" spans="1:8" ht="15" customHeight="1" x14ac:dyDescent="0.25">
      <c r="A45" s="1"/>
      <c r="B45" s="1"/>
      <c r="C45" s="1"/>
      <c r="D45" s="1"/>
      <c r="E45" s="1"/>
      <c r="F45" s="1"/>
      <c r="G45" s="1"/>
      <c r="H45" s="1"/>
    </row>
    <row r="46" spans="1:8" ht="15.75" customHeight="1" x14ac:dyDescent="0.25">
      <c r="A46" s="43" t="s">
        <v>42</v>
      </c>
      <c r="B46" s="43"/>
      <c r="C46" s="43"/>
      <c r="D46" s="43"/>
      <c r="E46" s="43"/>
      <c r="F46" s="43"/>
      <c r="G46" s="43"/>
      <c r="H46" s="43"/>
    </row>
    <row r="47" spans="1:8" ht="15.75" customHeight="1" thickBot="1" x14ac:dyDescent="0.3">
      <c r="A47" s="44"/>
      <c r="B47" s="44"/>
      <c r="C47" s="44"/>
      <c r="D47" s="44"/>
      <c r="E47" s="44"/>
      <c r="F47" s="44"/>
      <c r="G47" s="44"/>
      <c r="H47" s="44"/>
    </row>
    <row r="48" spans="1:8" ht="15" customHeight="1" thickBot="1" x14ac:dyDescent="0.3">
      <c r="A48" s="45" t="s">
        <v>43</v>
      </c>
      <c r="B48" s="47" t="s">
        <v>44</v>
      </c>
      <c r="C48" s="48"/>
      <c r="D48" s="48"/>
      <c r="E48" s="49"/>
      <c r="F48" s="50" t="s">
        <v>45</v>
      </c>
      <c r="G48" s="51"/>
      <c r="H48" s="52"/>
    </row>
    <row r="49" spans="1:8" ht="15" customHeight="1" thickBot="1" x14ac:dyDescent="0.3">
      <c r="A49" s="46"/>
      <c r="B49" s="47" t="s">
        <v>46</v>
      </c>
      <c r="C49" s="49"/>
      <c r="D49" s="56" t="s">
        <v>47</v>
      </c>
      <c r="E49" s="49"/>
      <c r="F49" s="53"/>
      <c r="G49" s="54"/>
      <c r="H49" s="55"/>
    </row>
    <row r="50" spans="1:8" ht="15" customHeight="1" thickBot="1" x14ac:dyDescent="0.3">
      <c r="A50" s="14">
        <v>0</v>
      </c>
      <c r="B50" s="24">
        <v>0</v>
      </c>
      <c r="C50" s="25"/>
      <c r="D50" s="26">
        <v>0</v>
      </c>
      <c r="E50" s="27"/>
      <c r="F50" s="28">
        <v>0</v>
      </c>
      <c r="G50" s="29"/>
      <c r="H50" s="30"/>
    </row>
    <row r="51" spans="1:8" ht="15" customHeight="1" thickBot="1" x14ac:dyDescent="0.3">
      <c r="A51" s="31" t="s">
        <v>16</v>
      </c>
      <c r="B51" s="32"/>
      <c r="C51" s="32"/>
      <c r="D51" s="32"/>
      <c r="E51" s="33"/>
      <c r="F51" s="34">
        <f>IF(F50&gt;=A50,0,FALSE)</f>
        <v>0</v>
      </c>
      <c r="G51" s="35"/>
      <c r="H51" s="36"/>
    </row>
    <row r="52" spans="1:8" ht="15" customHeight="1" x14ac:dyDescent="0.25">
      <c r="A52" s="1"/>
      <c r="B52" s="1"/>
      <c r="C52" s="1"/>
      <c r="D52" s="1"/>
      <c r="E52" s="1"/>
      <c r="F52" s="1"/>
      <c r="G52" s="1"/>
      <c r="H52" s="1"/>
    </row>
    <row r="53" spans="1:8" ht="15" customHeight="1" x14ac:dyDescent="0.25">
      <c r="A53" s="1"/>
      <c r="B53" s="1"/>
      <c r="C53" s="1"/>
      <c r="D53" s="1"/>
      <c r="E53" s="1"/>
      <c r="F53" s="1"/>
      <c r="G53" s="1"/>
      <c r="H53" s="1"/>
    </row>
    <row r="54" spans="1:8" ht="15.75" x14ac:dyDescent="0.25">
      <c r="A54" s="15"/>
    </row>
    <row r="55" spans="1:8" ht="18.75" customHeight="1" x14ac:dyDescent="0.25">
      <c r="A55" s="22" t="s">
        <v>48</v>
      </c>
      <c r="B55" s="22"/>
      <c r="C55" s="22"/>
      <c r="D55" s="22"/>
      <c r="E55" s="22"/>
      <c r="F55" s="22"/>
      <c r="G55" s="22"/>
    </row>
    <row r="56" spans="1:8" ht="19.5" customHeight="1" x14ac:dyDescent="0.25">
      <c r="A56" s="22" t="s">
        <v>49</v>
      </c>
      <c r="B56" s="22"/>
      <c r="C56" s="22"/>
      <c r="D56" s="22"/>
      <c r="E56" s="22"/>
      <c r="F56" s="22"/>
      <c r="G56" s="22"/>
    </row>
    <row r="57" spans="1:8" ht="33" customHeight="1" x14ac:dyDescent="0.25">
      <c r="A57" s="22" t="s">
        <v>50</v>
      </c>
      <c r="B57" s="22"/>
      <c r="C57" s="22"/>
      <c r="D57" s="22"/>
      <c r="E57" s="22"/>
      <c r="F57" s="22"/>
      <c r="G57" s="22"/>
    </row>
    <row r="58" spans="1:8" ht="15" customHeight="1" x14ac:dyDescent="0.25">
      <c r="A58" s="20"/>
      <c r="B58" s="20"/>
      <c r="C58" s="20"/>
      <c r="D58" s="20"/>
      <c r="E58" s="20"/>
      <c r="F58" s="20"/>
      <c r="G58" s="20"/>
    </row>
    <row r="59" spans="1:8" ht="15.75" customHeight="1" x14ac:dyDescent="0.25">
      <c r="A59" s="23" t="s">
        <v>4</v>
      </c>
      <c r="B59" s="23"/>
      <c r="C59" s="23"/>
      <c r="D59" s="23"/>
      <c r="E59" s="23"/>
      <c r="F59" s="23"/>
      <c r="G59" s="23"/>
    </row>
    <row r="60" spans="1:8" ht="12.75" customHeight="1" x14ac:dyDescent="0.25">
      <c r="A60" s="21" t="s">
        <v>51</v>
      </c>
      <c r="B60" s="21"/>
      <c r="C60" s="21"/>
      <c r="D60" s="21"/>
      <c r="E60" s="21"/>
      <c r="F60" s="21"/>
      <c r="G60" s="21"/>
    </row>
    <row r="61" spans="1:8" ht="15" customHeight="1" x14ac:dyDescent="0.25">
      <c r="A61" s="20"/>
      <c r="B61" s="20"/>
      <c r="C61" s="20"/>
      <c r="D61" s="20"/>
      <c r="E61" s="20"/>
      <c r="F61" s="20"/>
      <c r="G61" s="20"/>
    </row>
    <row r="62" spans="1:8" ht="15.75" customHeight="1" x14ac:dyDescent="0.25">
      <c r="A62" s="102" t="s">
        <v>61</v>
      </c>
      <c r="B62" s="102"/>
      <c r="C62" s="102"/>
      <c r="D62" s="102"/>
      <c r="E62" s="102"/>
      <c r="F62" s="102"/>
      <c r="G62" s="102"/>
    </row>
    <row r="63" spans="1:8" ht="15" customHeight="1" x14ac:dyDescent="0.25">
      <c r="A63" s="21" t="s">
        <v>52</v>
      </c>
      <c r="B63" s="21"/>
      <c r="C63" s="21"/>
      <c r="D63" s="21"/>
      <c r="E63" s="21"/>
      <c r="F63" s="21"/>
      <c r="G63" s="21"/>
    </row>
    <row r="64" spans="1:8" ht="15" customHeight="1" x14ac:dyDescent="0.25">
      <c r="A64" s="20"/>
      <c r="B64" s="20"/>
      <c r="C64" s="20"/>
      <c r="D64" s="20"/>
      <c r="E64" s="20"/>
      <c r="F64" s="20"/>
      <c r="G64" s="20"/>
    </row>
    <row r="65" spans="1:7" ht="15.75" customHeight="1" x14ac:dyDescent="0.25">
      <c r="A65" s="101" t="s">
        <v>62</v>
      </c>
      <c r="B65" s="101"/>
      <c r="C65" s="101"/>
      <c r="D65" s="101"/>
      <c r="E65" s="101"/>
      <c r="F65" s="101"/>
      <c r="G65" s="101"/>
    </row>
    <row r="66" spans="1:7" ht="15" customHeight="1" x14ac:dyDescent="0.25">
      <c r="A66" s="21" t="s">
        <v>53</v>
      </c>
      <c r="B66" s="21"/>
      <c r="C66" s="21"/>
      <c r="D66" s="21"/>
      <c r="E66" s="21"/>
      <c r="F66" s="21"/>
      <c r="G66" s="21"/>
    </row>
    <row r="67" spans="1:7" ht="15" customHeight="1" x14ac:dyDescent="0.25">
      <c r="A67" s="20"/>
      <c r="B67" s="20"/>
      <c r="C67" s="20"/>
      <c r="D67" s="20"/>
      <c r="E67" s="20"/>
      <c r="F67" s="20"/>
      <c r="G67" s="20"/>
    </row>
    <row r="68" spans="1:7" ht="15.75" customHeight="1" x14ac:dyDescent="0.25">
      <c r="A68" s="102" t="s">
        <v>63</v>
      </c>
      <c r="B68" s="102"/>
      <c r="C68" s="102"/>
      <c r="D68" s="102"/>
      <c r="E68" s="102"/>
      <c r="F68" s="102"/>
      <c r="G68" s="102"/>
    </row>
    <row r="69" spans="1:7" ht="15" customHeight="1" x14ac:dyDescent="0.25">
      <c r="A69" s="21" t="s">
        <v>54</v>
      </c>
      <c r="B69" s="21"/>
      <c r="C69" s="21"/>
      <c r="D69" s="21"/>
      <c r="E69" s="21"/>
      <c r="F69" s="21"/>
      <c r="G69" s="21"/>
    </row>
    <row r="70" spans="1:7" ht="15" customHeight="1" x14ac:dyDescent="0.25">
      <c r="A70" s="20"/>
      <c r="B70" s="20"/>
      <c r="C70" s="20"/>
      <c r="D70" s="20"/>
      <c r="E70" s="20"/>
      <c r="F70" s="20"/>
      <c r="G70" s="20"/>
    </row>
    <row r="71" spans="1:7" ht="15.75" customHeight="1" x14ac:dyDescent="0.25">
      <c r="A71" s="103" t="s">
        <v>64</v>
      </c>
      <c r="B71" s="102"/>
      <c r="C71" s="102"/>
      <c r="D71" s="102"/>
      <c r="E71" s="102"/>
      <c r="F71" s="102"/>
      <c r="G71" s="102"/>
    </row>
    <row r="72" spans="1:7" ht="15" customHeight="1" x14ac:dyDescent="0.25">
      <c r="A72" s="21" t="s">
        <v>55</v>
      </c>
      <c r="B72" s="21"/>
      <c r="C72" s="21"/>
      <c r="D72" s="21"/>
      <c r="E72" s="21"/>
      <c r="F72" s="21"/>
      <c r="G72" s="21"/>
    </row>
    <row r="73" spans="1:7" ht="15" customHeight="1" x14ac:dyDescent="0.25">
      <c r="A73" s="20"/>
      <c r="B73" s="20"/>
      <c r="C73" s="20"/>
      <c r="D73" s="20"/>
      <c r="E73" s="20"/>
      <c r="F73" s="20"/>
      <c r="G73" s="20"/>
    </row>
    <row r="74" spans="1:7" ht="15.75" customHeight="1" x14ac:dyDescent="0.25">
      <c r="A74" s="19" t="s">
        <v>56</v>
      </c>
      <c r="B74" s="19"/>
      <c r="C74" s="19"/>
      <c r="D74" s="19"/>
      <c r="E74" s="16">
        <v>4942</v>
      </c>
      <c r="G74" s="17">
        <v>311633</v>
      </c>
    </row>
    <row r="75" spans="1:7" ht="12.75" customHeight="1" x14ac:dyDescent="0.25">
      <c r="A75" s="20"/>
      <c r="B75" s="20"/>
      <c r="C75" s="20"/>
      <c r="D75" s="20"/>
      <c r="E75" s="18" t="s">
        <v>57</v>
      </c>
      <c r="G75" s="18" t="s">
        <v>58</v>
      </c>
    </row>
    <row r="76" spans="1:7" ht="15" customHeight="1" x14ac:dyDescent="0.25">
      <c r="A76" s="20"/>
      <c r="B76" s="20"/>
      <c r="C76" s="20"/>
      <c r="D76" s="20"/>
    </row>
    <row r="77" spans="1:7" ht="15.75" customHeight="1" x14ac:dyDescent="0.25">
      <c r="A77" s="19" t="s">
        <v>59</v>
      </c>
      <c r="B77" s="19"/>
      <c r="C77" s="19"/>
      <c r="D77" s="19"/>
      <c r="E77" s="16">
        <v>4942</v>
      </c>
      <c r="G77" s="17">
        <v>373401</v>
      </c>
    </row>
    <row r="78" spans="1:7" ht="15" customHeight="1" x14ac:dyDescent="0.25">
      <c r="E78" s="18" t="s">
        <v>57</v>
      </c>
      <c r="G78" s="18" t="s">
        <v>60</v>
      </c>
    </row>
    <row r="79" spans="1:7" hidden="1" x14ac:dyDescent="0.25">
      <c r="A79" s="3"/>
      <c r="B79" s="3"/>
      <c r="C79" s="3"/>
      <c r="D79" s="3"/>
      <c r="E79" s="3"/>
      <c r="F79" s="3"/>
      <c r="G79" s="3"/>
    </row>
  </sheetData>
  <mergeCells count="106">
    <mergeCell ref="A1:H1"/>
    <mergeCell ref="A2:H2"/>
    <mergeCell ref="A3:H3"/>
    <mergeCell ref="A5:B5"/>
    <mergeCell ref="C5:H5"/>
    <mergeCell ref="C6:H6"/>
    <mergeCell ref="A8:H8"/>
    <mergeCell ref="A9:H9"/>
    <mergeCell ref="A10:G10"/>
    <mergeCell ref="A11:H11"/>
    <mergeCell ref="A12:G12"/>
    <mergeCell ref="A13:B13"/>
    <mergeCell ref="C13:D13"/>
    <mergeCell ref="E13:F13"/>
    <mergeCell ref="G13:H13"/>
    <mergeCell ref="A14:B14"/>
    <mergeCell ref="C14:D14"/>
    <mergeCell ref="E14:F14"/>
    <mergeCell ref="G14:H14"/>
    <mergeCell ref="A16:H16"/>
    <mergeCell ref="A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F20"/>
    <mergeCell ref="G20:H20"/>
    <mergeCell ref="A22:H22"/>
    <mergeCell ref="A23:F23"/>
    <mergeCell ref="G23:H23"/>
    <mergeCell ref="A24:F24"/>
    <mergeCell ref="G24:H24"/>
    <mergeCell ref="A26:H26"/>
    <mergeCell ref="A27:H27"/>
    <mergeCell ref="A28:C28"/>
    <mergeCell ref="E28:F28"/>
    <mergeCell ref="G28:H28"/>
    <mergeCell ref="A29:C29"/>
    <mergeCell ref="E29:F29"/>
    <mergeCell ref="G29:H29"/>
    <mergeCell ref="A30:C30"/>
    <mergeCell ref="E30:F30"/>
    <mergeCell ref="G30:H30"/>
    <mergeCell ref="A31:C31"/>
    <mergeCell ref="E31:F31"/>
    <mergeCell ref="G31:H31"/>
    <mergeCell ref="A32:C32"/>
    <mergeCell ref="E32:F32"/>
    <mergeCell ref="G32:H32"/>
    <mergeCell ref="A33:C33"/>
    <mergeCell ref="E33:F33"/>
    <mergeCell ref="G33:H33"/>
    <mergeCell ref="A34:C34"/>
    <mergeCell ref="E34:F34"/>
    <mergeCell ref="G34:H34"/>
    <mergeCell ref="A35:C35"/>
    <mergeCell ref="A37:H37"/>
    <mergeCell ref="A38:H38"/>
    <mergeCell ref="A39:F39"/>
    <mergeCell ref="G39:H39"/>
    <mergeCell ref="A40:A41"/>
    <mergeCell ref="B40:E40"/>
    <mergeCell ref="F40:F41"/>
    <mergeCell ref="G40:H41"/>
    <mergeCell ref="G42:H42"/>
    <mergeCell ref="G43:H43"/>
    <mergeCell ref="A44:H44"/>
    <mergeCell ref="A46:H46"/>
    <mergeCell ref="A47:H47"/>
    <mergeCell ref="A48:A49"/>
    <mergeCell ref="B48:E48"/>
    <mergeCell ref="F48:H49"/>
    <mergeCell ref="B49:C49"/>
    <mergeCell ref="D49:E49"/>
    <mergeCell ref="B50:C50"/>
    <mergeCell ref="D50:E50"/>
    <mergeCell ref="F50:H50"/>
    <mergeCell ref="A51:E51"/>
    <mergeCell ref="F51:H51"/>
    <mergeCell ref="A55:G55"/>
    <mergeCell ref="A56:G56"/>
    <mergeCell ref="A57:G57"/>
    <mergeCell ref="A58:G58"/>
    <mergeCell ref="A59:G59"/>
    <mergeCell ref="A60:G60"/>
    <mergeCell ref="A61:G61"/>
    <mergeCell ref="A62:G62"/>
    <mergeCell ref="A63:G63"/>
    <mergeCell ref="A64:G64"/>
    <mergeCell ref="A65:G65"/>
    <mergeCell ref="A66:G66"/>
    <mergeCell ref="A67:G67"/>
    <mergeCell ref="A74:D74"/>
    <mergeCell ref="A75:D75"/>
    <mergeCell ref="A76:D76"/>
    <mergeCell ref="A77:D77"/>
    <mergeCell ref="A68:G68"/>
    <mergeCell ref="A69:G69"/>
    <mergeCell ref="A70:G70"/>
    <mergeCell ref="A71:G71"/>
    <mergeCell ref="A72:G72"/>
    <mergeCell ref="A73:G73"/>
  </mergeCells>
  <hyperlinks>
    <hyperlink ref="A71" r:id="rId1"/>
  </hyperlinks>
  <pageMargins left="0.78740157480314965" right="0" top="0.78740157480314965" bottom="0" header="0.51181102362204722" footer="0.51181102362204722"/>
  <pageSetup paperSize="9" scale="80" orientation="landscape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Информация ОМС,ИОГВ квартал(1)</vt:lpstr>
      <vt:lpstr>'Информация ОМС,ИОГВ квартал(1)'!Область_печати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2018-04-03T13:43:04Z</cp:lastPrinted>
  <dcterms:created xsi:type="dcterms:W3CDTF">2018-04-02T09:54:26Z</dcterms:created>
  <dcterms:modified xsi:type="dcterms:W3CDTF">2018-04-03T13:43:05Z</dcterms:modified>
</cp:coreProperties>
</file>